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EBD2EC0E-10BA-46A0-B2AF-AECBF8FCB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Hoja1!$A$1:$AG$34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P29" i="1"/>
  <c r="Q29" i="1"/>
  <c r="O29" i="1"/>
  <c r="M29" i="1"/>
  <c r="L29" i="1"/>
  <c r="K29" i="1"/>
  <c r="J29" i="1"/>
  <c r="I29" i="1"/>
  <c r="H29" i="1"/>
  <c r="G29" i="1"/>
  <c r="H31" i="1" l="1"/>
  <c r="D31" i="1"/>
  <c r="N29" i="1"/>
  <c r="F29" i="1"/>
  <c r="E29" i="1"/>
  <c r="D29" i="1"/>
  <c r="C29" i="1"/>
  <c r="W16" i="1"/>
  <c r="X16" i="1" s="1"/>
  <c r="Y16" i="1" s="1"/>
</calcChain>
</file>

<file path=xl/sharedStrings.xml><?xml version="1.0" encoding="utf-8"?>
<sst xmlns="http://schemas.openxmlformats.org/spreadsheetml/2006/main" count="23" uniqueCount="23">
  <si>
    <t>Banco Central de Honduras</t>
  </si>
  <si>
    <t>Subgerencia de Estudios Económicos</t>
  </si>
  <si>
    <t>Departamento de Gestión de Información Económica</t>
  </si>
  <si>
    <t>Precio Promedio de Venta del Dólar de los Estados Unidos de América en el Sistema Financiero</t>
  </si>
  <si>
    <t>(Lempiras por US$1.00)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</si>
  <si>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</si>
  <si>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</si>
  <si>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</si>
  <si>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</si>
  <si>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</si>
  <si>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</si>
  <si>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</si>
  <si>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</si>
  <si>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</si>
  <si>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</si>
  <si>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</si>
  <si>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</si>
  <si>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</si>
  <si>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</si>
  <si>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Fecha de actualización:</t>
  </si>
  <si>
    <t>https://www.bch.hn/estadisticas-y-publicaciones-economicas/tipo-de-cambio-nominal</t>
  </si>
  <si>
    <t>División de Encuestas Económicas</t>
  </si>
  <si>
    <t>Serie Mensual 2000-2026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</si>
</sst>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L&quot;* #,##0_-;\-&quot;L&quot;* #,##0_-;_-&quot;L&quot;* &quot;-&quot;_-;_-@_-"/>
    <numFmt numFmtId="165" formatCode="0.0000"/>
    <numFmt numFmtId="166" formatCode="d\-mmm\-\y\y\y\y"/>
    <numFmt numFmtId="167" formatCode="_-* #,##0.0000_-;\-* #,##0.00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 tint="-0.499984740745262"/>
      <name val="Arial"/>
      <family val="2"/>
    </font>
    <font>
      <b/>
      <sz val="10"/>
      <color indexed="63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Arial"/>
      <family val="2"/>
    </font>
    <font>
      <u/>
      <sz val="12"/>
      <color indexed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9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 applyAlignment="1">
      <alignment horizontal="left"/>
    </xf>
    <xf numFmtId="0" fontId="3" fillId="3" borderId="0" xfId="0" quotePrefix="1" applyFont="1" applyFill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2" fontId="4" fillId="3" borderId="19" xfId="0" applyNumberFormat="1" applyFont="1" applyFill="1" applyBorder="1" applyAlignment="1">
      <alignment horizontal="centerContinuous"/>
    </xf>
    <xf numFmtId="2" fontId="4" fillId="3" borderId="19" xfId="0" applyNumberFormat="1" applyFont="1" applyFill="1" applyBorder="1" applyAlignment="1">
      <alignment horizontal="center"/>
    </xf>
    <xf numFmtId="2" fontId="0" fillId="3" borderId="0" xfId="0" applyNumberFormat="1" applyFill="1"/>
    <xf numFmtId="166" fontId="4" fillId="3" borderId="0" xfId="0" quotePrefix="1" applyNumberFormat="1" applyFont="1" applyFill="1" applyAlignment="1">
      <alignment horizontal="left"/>
    </xf>
    <xf numFmtId="14" fontId="6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0" fontId="8" fillId="3" borderId="0" xfId="2" applyFill="1" applyAlignment="1">
      <alignment horizontal="left"/>
    </xf>
    <xf numFmtId="165" fontId="0" fillId="3" borderId="0" xfId="0" applyNumberFormat="1" applyFill="1"/>
    <xf numFmtId="167" fontId="0" fillId="3" borderId="0" xfId="0" applyNumberFormat="1" applyFill="1"/>
    <xf numFmtId="43" fontId="0" fillId="3" borderId="0" xfId="0" applyNumberFormat="1" applyFill="1"/>
    <xf numFmtId="0" fontId="9" fillId="3" borderId="0" xfId="2" applyFont="1" applyFill="1" applyAlignment="1">
      <alignment horizontal="left"/>
    </xf>
    <xf numFmtId="165" fontId="10" fillId="0" borderId="7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 wrapText="1"/>
    </xf>
    <xf numFmtId="165" fontId="10" fillId="0" borderId="9" xfId="0" applyNumberFormat="1" applyFont="1" applyBorder="1" applyAlignment="1">
      <alignment horizont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0" xfId="0" applyNumberFormat="1" applyFont="1" applyBorder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4" fillId="4" borderId="17" xfId="0" applyNumberFormat="1" applyFont="1" applyFill="1" applyBorder="1" applyAlignment="1">
      <alignment horizontal="centerContinuous"/>
    </xf>
    <xf numFmtId="165" fontId="4" fillId="4" borderId="17" xfId="0" applyNumberFormat="1" applyFont="1" applyFill="1" applyBorder="1" applyAlignment="1">
      <alignment horizontal="center"/>
    </xf>
    <xf numFmtId="165" fontId="4" fillId="4" borderId="18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2" fontId="10" fillId="0" borderId="7" xfId="0" applyNumberFormat="1" applyFont="1" applyBorder="1" applyAlignment="1">
      <alignment horizontal="centerContinuous"/>
    </xf>
    <xf numFmtId="2" fontId="10" fillId="0" borderId="7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2" fontId="10" fillId="0" borderId="12" xfId="0" applyNumberFormat="1" applyFont="1" applyBorder="1" applyAlignment="1">
      <alignment horizontal="centerContinuous"/>
    </xf>
    <xf numFmtId="2" fontId="10" fillId="0" borderId="12" xfId="0" applyNumberFormat="1" applyFont="1" applyBorder="1" applyAlignment="1">
      <alignment horizontal="center"/>
    </xf>
    <xf numFmtId="2" fontId="4" fillId="4" borderId="17" xfId="0" applyNumberFormat="1" applyFont="1" applyFill="1" applyBorder="1" applyAlignment="1">
      <alignment horizontal="centerContinuous"/>
    </xf>
    <xf numFmtId="164" fontId="4" fillId="3" borderId="0" xfId="1" applyFont="1" applyFill="1" applyBorder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h.hn/estadisticas-y-publicaciones-economicas/tipo-de-cambio-nomi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2"/>
  <sheetViews>
    <sheetView showGridLines="0" tabSelected="1" topLeftCell="B7" zoomScale="80" zoomScaleNormal="80" zoomScaleSheetLayoutView="80" workbookViewId="0">
      <pane xSplit="5" ySplit="10" topLeftCell="G17" activePane="bottomRight" state="frozen"/>
      <selection activeCell="B7" sqref="B7"/>
      <selection pane="topRight" activeCell="G7" sqref="G7"/>
      <selection pane="bottomLeft" activeCell="B18" sqref="B18"/>
      <selection pane="bottomRight" activeCell="AG18" sqref="AG18"/>
    </sheetView>
  </sheetViews>
  <sheetFormatPr baseColWidth="10" defaultRowHeight="15" x14ac:dyDescent="0.25"/>
  <cols>
    <col min="1" max="1" width="0.85546875" customWidth="1"/>
    <col min="2" max="2" width="14.28515625" customWidth="1"/>
    <col min="3" max="3" width="9" hidden="1" customWidth="1"/>
    <col min="4" max="4" width="11.5703125" hidden="1" customWidth="1"/>
    <col min="5" max="6" width="9" hidden="1" customWidth="1"/>
    <col min="7" max="7" width="11.5703125" hidden="1" customWidth="1"/>
    <col min="8" max="33" width="11.5703125" customWidth="1"/>
    <col min="258" max="258" width="0.85546875" customWidth="1"/>
    <col min="259" max="259" width="20" customWidth="1"/>
    <col min="260" max="262" width="0" hidden="1" customWidth="1"/>
    <col min="263" max="263" width="0.42578125" customWidth="1"/>
    <col min="264" max="285" width="12.85546875" customWidth="1"/>
    <col min="514" max="514" width="0.85546875" customWidth="1"/>
    <col min="515" max="515" width="20" customWidth="1"/>
    <col min="516" max="518" width="0" hidden="1" customWidth="1"/>
    <col min="519" max="519" width="0.42578125" customWidth="1"/>
    <col min="520" max="541" width="12.85546875" customWidth="1"/>
    <col min="770" max="770" width="0.85546875" customWidth="1"/>
    <col min="771" max="771" width="20" customWidth="1"/>
    <col min="772" max="774" width="0" hidden="1" customWidth="1"/>
    <col min="775" max="775" width="0.42578125" customWidth="1"/>
    <col min="776" max="797" width="12.85546875" customWidth="1"/>
    <col min="1026" max="1026" width="0.85546875" customWidth="1"/>
    <col min="1027" max="1027" width="20" customWidth="1"/>
    <col min="1028" max="1030" width="0" hidden="1" customWidth="1"/>
    <col min="1031" max="1031" width="0.42578125" customWidth="1"/>
    <col min="1032" max="1053" width="12.85546875" customWidth="1"/>
    <col min="1282" max="1282" width="0.85546875" customWidth="1"/>
    <col min="1283" max="1283" width="20" customWidth="1"/>
    <col min="1284" max="1286" width="0" hidden="1" customWidth="1"/>
    <col min="1287" max="1287" width="0.42578125" customWidth="1"/>
    <col min="1288" max="1309" width="12.85546875" customWidth="1"/>
    <col min="1538" max="1538" width="0.85546875" customWidth="1"/>
    <col min="1539" max="1539" width="20" customWidth="1"/>
    <col min="1540" max="1542" width="0" hidden="1" customWidth="1"/>
    <col min="1543" max="1543" width="0.42578125" customWidth="1"/>
    <col min="1544" max="1565" width="12.85546875" customWidth="1"/>
    <col min="1794" max="1794" width="0.85546875" customWidth="1"/>
    <col min="1795" max="1795" width="20" customWidth="1"/>
    <col min="1796" max="1798" width="0" hidden="1" customWidth="1"/>
    <col min="1799" max="1799" width="0.42578125" customWidth="1"/>
    <col min="1800" max="1821" width="12.85546875" customWidth="1"/>
    <col min="2050" max="2050" width="0.85546875" customWidth="1"/>
    <col min="2051" max="2051" width="20" customWidth="1"/>
    <col min="2052" max="2054" width="0" hidden="1" customWidth="1"/>
    <col min="2055" max="2055" width="0.42578125" customWidth="1"/>
    <col min="2056" max="2077" width="12.85546875" customWidth="1"/>
    <col min="2306" max="2306" width="0.85546875" customWidth="1"/>
    <col min="2307" max="2307" width="20" customWidth="1"/>
    <col min="2308" max="2310" width="0" hidden="1" customWidth="1"/>
    <col min="2311" max="2311" width="0.42578125" customWidth="1"/>
    <col min="2312" max="2333" width="12.85546875" customWidth="1"/>
    <col min="2562" max="2562" width="0.85546875" customWidth="1"/>
    <col min="2563" max="2563" width="20" customWidth="1"/>
    <col min="2564" max="2566" width="0" hidden="1" customWidth="1"/>
    <col min="2567" max="2567" width="0.42578125" customWidth="1"/>
    <col min="2568" max="2589" width="12.85546875" customWidth="1"/>
    <col min="2818" max="2818" width="0.85546875" customWidth="1"/>
    <col min="2819" max="2819" width="20" customWidth="1"/>
    <col min="2820" max="2822" width="0" hidden="1" customWidth="1"/>
    <col min="2823" max="2823" width="0.42578125" customWidth="1"/>
    <col min="2824" max="2845" width="12.85546875" customWidth="1"/>
    <col min="3074" max="3074" width="0.85546875" customWidth="1"/>
    <col min="3075" max="3075" width="20" customWidth="1"/>
    <col min="3076" max="3078" width="0" hidden="1" customWidth="1"/>
    <col min="3079" max="3079" width="0.42578125" customWidth="1"/>
    <col min="3080" max="3101" width="12.85546875" customWidth="1"/>
    <col min="3330" max="3330" width="0.85546875" customWidth="1"/>
    <col min="3331" max="3331" width="20" customWidth="1"/>
    <col min="3332" max="3334" width="0" hidden="1" customWidth="1"/>
    <col min="3335" max="3335" width="0.42578125" customWidth="1"/>
    <col min="3336" max="3357" width="12.85546875" customWidth="1"/>
    <col min="3586" max="3586" width="0.85546875" customWidth="1"/>
    <col min="3587" max="3587" width="20" customWidth="1"/>
    <col min="3588" max="3590" width="0" hidden="1" customWidth="1"/>
    <col min="3591" max="3591" width="0.42578125" customWidth="1"/>
    <col min="3592" max="3613" width="12.85546875" customWidth="1"/>
    <col min="3842" max="3842" width="0.85546875" customWidth="1"/>
    <col min="3843" max="3843" width="20" customWidth="1"/>
    <col min="3844" max="3846" width="0" hidden="1" customWidth="1"/>
    <col min="3847" max="3847" width="0.42578125" customWidth="1"/>
    <col min="3848" max="3869" width="12.85546875" customWidth="1"/>
    <col min="4098" max="4098" width="0.85546875" customWidth="1"/>
    <col min="4099" max="4099" width="20" customWidth="1"/>
    <col min="4100" max="4102" width="0" hidden="1" customWidth="1"/>
    <col min="4103" max="4103" width="0.42578125" customWidth="1"/>
    <col min="4104" max="4125" width="12.85546875" customWidth="1"/>
    <col min="4354" max="4354" width="0.85546875" customWidth="1"/>
    <col min="4355" max="4355" width="20" customWidth="1"/>
    <col min="4356" max="4358" width="0" hidden="1" customWidth="1"/>
    <col min="4359" max="4359" width="0.42578125" customWidth="1"/>
    <col min="4360" max="4381" width="12.85546875" customWidth="1"/>
    <col min="4610" max="4610" width="0.85546875" customWidth="1"/>
    <col min="4611" max="4611" width="20" customWidth="1"/>
    <col min="4612" max="4614" width="0" hidden="1" customWidth="1"/>
    <col min="4615" max="4615" width="0.42578125" customWidth="1"/>
    <col min="4616" max="4637" width="12.85546875" customWidth="1"/>
    <col min="4866" max="4866" width="0.85546875" customWidth="1"/>
    <col min="4867" max="4867" width="20" customWidth="1"/>
    <col min="4868" max="4870" width="0" hidden="1" customWidth="1"/>
    <col min="4871" max="4871" width="0.42578125" customWidth="1"/>
    <col min="4872" max="4893" width="12.85546875" customWidth="1"/>
    <col min="5122" max="5122" width="0.85546875" customWidth="1"/>
    <col min="5123" max="5123" width="20" customWidth="1"/>
    <col min="5124" max="5126" width="0" hidden="1" customWidth="1"/>
    <col min="5127" max="5127" width="0.42578125" customWidth="1"/>
    <col min="5128" max="5149" width="12.85546875" customWidth="1"/>
    <col min="5378" max="5378" width="0.85546875" customWidth="1"/>
    <col min="5379" max="5379" width="20" customWidth="1"/>
    <col min="5380" max="5382" width="0" hidden="1" customWidth="1"/>
    <col min="5383" max="5383" width="0.42578125" customWidth="1"/>
    <col min="5384" max="5405" width="12.85546875" customWidth="1"/>
    <col min="5634" max="5634" width="0.85546875" customWidth="1"/>
    <col min="5635" max="5635" width="20" customWidth="1"/>
    <col min="5636" max="5638" width="0" hidden="1" customWidth="1"/>
    <col min="5639" max="5639" width="0.42578125" customWidth="1"/>
    <col min="5640" max="5661" width="12.85546875" customWidth="1"/>
    <col min="5890" max="5890" width="0.85546875" customWidth="1"/>
    <col min="5891" max="5891" width="20" customWidth="1"/>
    <col min="5892" max="5894" width="0" hidden="1" customWidth="1"/>
    <col min="5895" max="5895" width="0.42578125" customWidth="1"/>
    <col min="5896" max="5917" width="12.85546875" customWidth="1"/>
    <col min="6146" max="6146" width="0.85546875" customWidth="1"/>
    <col min="6147" max="6147" width="20" customWidth="1"/>
    <col min="6148" max="6150" width="0" hidden="1" customWidth="1"/>
    <col min="6151" max="6151" width="0.42578125" customWidth="1"/>
    <col min="6152" max="6173" width="12.85546875" customWidth="1"/>
    <col min="6402" max="6402" width="0.85546875" customWidth="1"/>
    <col min="6403" max="6403" width="20" customWidth="1"/>
    <col min="6404" max="6406" width="0" hidden="1" customWidth="1"/>
    <col min="6407" max="6407" width="0.42578125" customWidth="1"/>
    <col min="6408" max="6429" width="12.85546875" customWidth="1"/>
    <col min="6658" max="6658" width="0.85546875" customWidth="1"/>
    <col min="6659" max="6659" width="20" customWidth="1"/>
    <col min="6660" max="6662" width="0" hidden="1" customWidth="1"/>
    <col min="6663" max="6663" width="0.42578125" customWidth="1"/>
    <col min="6664" max="6685" width="12.85546875" customWidth="1"/>
    <col min="6914" max="6914" width="0.85546875" customWidth="1"/>
    <col min="6915" max="6915" width="20" customWidth="1"/>
    <col min="6916" max="6918" width="0" hidden="1" customWidth="1"/>
    <col min="6919" max="6919" width="0.42578125" customWidth="1"/>
    <col min="6920" max="6941" width="12.85546875" customWidth="1"/>
    <col min="7170" max="7170" width="0.85546875" customWidth="1"/>
    <col min="7171" max="7171" width="20" customWidth="1"/>
    <col min="7172" max="7174" width="0" hidden="1" customWidth="1"/>
    <col min="7175" max="7175" width="0.42578125" customWidth="1"/>
    <col min="7176" max="7197" width="12.85546875" customWidth="1"/>
    <col min="7426" max="7426" width="0.85546875" customWidth="1"/>
    <col min="7427" max="7427" width="20" customWidth="1"/>
    <col min="7428" max="7430" width="0" hidden="1" customWidth="1"/>
    <col min="7431" max="7431" width="0.42578125" customWidth="1"/>
    <col min="7432" max="7453" width="12.85546875" customWidth="1"/>
    <col min="7682" max="7682" width="0.85546875" customWidth="1"/>
    <col min="7683" max="7683" width="20" customWidth="1"/>
    <col min="7684" max="7686" width="0" hidden="1" customWidth="1"/>
    <col min="7687" max="7687" width="0.42578125" customWidth="1"/>
    <col min="7688" max="7709" width="12.85546875" customWidth="1"/>
    <col min="7938" max="7938" width="0.85546875" customWidth="1"/>
    <col min="7939" max="7939" width="20" customWidth="1"/>
    <col min="7940" max="7942" width="0" hidden="1" customWidth="1"/>
    <col min="7943" max="7943" width="0.42578125" customWidth="1"/>
    <col min="7944" max="7965" width="12.85546875" customWidth="1"/>
    <col min="8194" max="8194" width="0.85546875" customWidth="1"/>
    <col min="8195" max="8195" width="20" customWidth="1"/>
    <col min="8196" max="8198" width="0" hidden="1" customWidth="1"/>
    <col min="8199" max="8199" width="0.42578125" customWidth="1"/>
    <col min="8200" max="8221" width="12.85546875" customWidth="1"/>
    <col min="8450" max="8450" width="0.85546875" customWidth="1"/>
    <col min="8451" max="8451" width="20" customWidth="1"/>
    <col min="8452" max="8454" width="0" hidden="1" customWidth="1"/>
    <col min="8455" max="8455" width="0.42578125" customWidth="1"/>
    <col min="8456" max="8477" width="12.85546875" customWidth="1"/>
    <col min="8706" max="8706" width="0.85546875" customWidth="1"/>
    <col min="8707" max="8707" width="20" customWidth="1"/>
    <col min="8708" max="8710" width="0" hidden="1" customWidth="1"/>
    <col min="8711" max="8711" width="0.42578125" customWidth="1"/>
    <col min="8712" max="8733" width="12.85546875" customWidth="1"/>
    <col min="8962" max="8962" width="0.85546875" customWidth="1"/>
    <col min="8963" max="8963" width="20" customWidth="1"/>
    <col min="8964" max="8966" width="0" hidden="1" customWidth="1"/>
    <col min="8967" max="8967" width="0.42578125" customWidth="1"/>
    <col min="8968" max="8989" width="12.85546875" customWidth="1"/>
    <col min="9218" max="9218" width="0.85546875" customWidth="1"/>
    <col min="9219" max="9219" width="20" customWidth="1"/>
    <col min="9220" max="9222" width="0" hidden="1" customWidth="1"/>
    <col min="9223" max="9223" width="0.42578125" customWidth="1"/>
    <col min="9224" max="9245" width="12.85546875" customWidth="1"/>
    <col min="9474" max="9474" width="0.85546875" customWidth="1"/>
    <col min="9475" max="9475" width="20" customWidth="1"/>
    <col min="9476" max="9478" width="0" hidden="1" customWidth="1"/>
    <col min="9479" max="9479" width="0.42578125" customWidth="1"/>
    <col min="9480" max="9501" width="12.85546875" customWidth="1"/>
    <col min="9730" max="9730" width="0.85546875" customWidth="1"/>
    <col min="9731" max="9731" width="20" customWidth="1"/>
    <col min="9732" max="9734" width="0" hidden="1" customWidth="1"/>
    <col min="9735" max="9735" width="0.42578125" customWidth="1"/>
    <col min="9736" max="9757" width="12.85546875" customWidth="1"/>
    <col min="9986" max="9986" width="0.85546875" customWidth="1"/>
    <col min="9987" max="9987" width="20" customWidth="1"/>
    <col min="9988" max="9990" width="0" hidden="1" customWidth="1"/>
    <col min="9991" max="9991" width="0.42578125" customWidth="1"/>
    <col min="9992" max="10013" width="12.85546875" customWidth="1"/>
    <col min="10242" max="10242" width="0.85546875" customWidth="1"/>
    <col min="10243" max="10243" width="20" customWidth="1"/>
    <col min="10244" max="10246" width="0" hidden="1" customWidth="1"/>
    <col min="10247" max="10247" width="0.42578125" customWidth="1"/>
    <col min="10248" max="10269" width="12.85546875" customWidth="1"/>
    <col min="10498" max="10498" width="0.85546875" customWidth="1"/>
    <col min="10499" max="10499" width="20" customWidth="1"/>
    <col min="10500" max="10502" width="0" hidden="1" customWidth="1"/>
    <col min="10503" max="10503" width="0.42578125" customWidth="1"/>
    <col min="10504" max="10525" width="12.85546875" customWidth="1"/>
    <col min="10754" max="10754" width="0.85546875" customWidth="1"/>
    <col min="10755" max="10755" width="20" customWidth="1"/>
    <col min="10756" max="10758" width="0" hidden="1" customWidth="1"/>
    <col min="10759" max="10759" width="0.42578125" customWidth="1"/>
    <col min="10760" max="10781" width="12.85546875" customWidth="1"/>
    <col min="11010" max="11010" width="0.85546875" customWidth="1"/>
    <col min="11011" max="11011" width="20" customWidth="1"/>
    <col min="11012" max="11014" width="0" hidden="1" customWidth="1"/>
    <col min="11015" max="11015" width="0.42578125" customWidth="1"/>
    <col min="11016" max="11037" width="12.85546875" customWidth="1"/>
    <col min="11266" max="11266" width="0.85546875" customWidth="1"/>
    <col min="11267" max="11267" width="20" customWidth="1"/>
    <col min="11268" max="11270" width="0" hidden="1" customWidth="1"/>
    <col min="11271" max="11271" width="0.42578125" customWidth="1"/>
    <col min="11272" max="11293" width="12.85546875" customWidth="1"/>
    <col min="11522" max="11522" width="0.85546875" customWidth="1"/>
    <col min="11523" max="11523" width="20" customWidth="1"/>
    <col min="11524" max="11526" width="0" hidden="1" customWidth="1"/>
    <col min="11527" max="11527" width="0.42578125" customWidth="1"/>
    <col min="11528" max="11549" width="12.85546875" customWidth="1"/>
    <col min="11778" max="11778" width="0.85546875" customWidth="1"/>
    <col min="11779" max="11779" width="20" customWidth="1"/>
    <col min="11780" max="11782" width="0" hidden="1" customWidth="1"/>
    <col min="11783" max="11783" width="0.42578125" customWidth="1"/>
    <col min="11784" max="11805" width="12.85546875" customWidth="1"/>
    <col min="12034" max="12034" width="0.85546875" customWidth="1"/>
    <col min="12035" max="12035" width="20" customWidth="1"/>
    <col min="12036" max="12038" width="0" hidden="1" customWidth="1"/>
    <col min="12039" max="12039" width="0.42578125" customWidth="1"/>
    <col min="12040" max="12061" width="12.85546875" customWidth="1"/>
    <col min="12290" max="12290" width="0.85546875" customWidth="1"/>
    <col min="12291" max="12291" width="20" customWidth="1"/>
    <col min="12292" max="12294" width="0" hidden="1" customWidth="1"/>
    <col min="12295" max="12295" width="0.42578125" customWidth="1"/>
    <col min="12296" max="12317" width="12.85546875" customWidth="1"/>
    <col min="12546" max="12546" width="0.85546875" customWidth="1"/>
    <col min="12547" max="12547" width="20" customWidth="1"/>
    <col min="12548" max="12550" width="0" hidden="1" customWidth="1"/>
    <col min="12551" max="12551" width="0.42578125" customWidth="1"/>
    <col min="12552" max="12573" width="12.85546875" customWidth="1"/>
    <col min="12802" max="12802" width="0.85546875" customWidth="1"/>
    <col min="12803" max="12803" width="20" customWidth="1"/>
    <col min="12804" max="12806" width="0" hidden="1" customWidth="1"/>
    <col min="12807" max="12807" width="0.42578125" customWidth="1"/>
    <col min="12808" max="12829" width="12.85546875" customWidth="1"/>
    <col min="13058" max="13058" width="0.85546875" customWidth="1"/>
    <col min="13059" max="13059" width="20" customWidth="1"/>
    <col min="13060" max="13062" width="0" hidden="1" customWidth="1"/>
    <col min="13063" max="13063" width="0.42578125" customWidth="1"/>
    <col min="13064" max="13085" width="12.85546875" customWidth="1"/>
    <col min="13314" max="13314" width="0.85546875" customWidth="1"/>
    <col min="13315" max="13315" width="20" customWidth="1"/>
    <col min="13316" max="13318" width="0" hidden="1" customWidth="1"/>
    <col min="13319" max="13319" width="0.42578125" customWidth="1"/>
    <col min="13320" max="13341" width="12.85546875" customWidth="1"/>
    <col min="13570" max="13570" width="0.85546875" customWidth="1"/>
    <col min="13571" max="13571" width="20" customWidth="1"/>
    <col min="13572" max="13574" width="0" hidden="1" customWidth="1"/>
    <col min="13575" max="13575" width="0.42578125" customWidth="1"/>
    <col min="13576" max="13597" width="12.85546875" customWidth="1"/>
    <col min="13826" max="13826" width="0.85546875" customWidth="1"/>
    <col min="13827" max="13827" width="20" customWidth="1"/>
    <col min="13828" max="13830" width="0" hidden="1" customWidth="1"/>
    <col min="13831" max="13831" width="0.42578125" customWidth="1"/>
    <col min="13832" max="13853" width="12.85546875" customWidth="1"/>
    <col min="14082" max="14082" width="0.85546875" customWidth="1"/>
    <col min="14083" max="14083" width="20" customWidth="1"/>
    <col min="14084" max="14086" width="0" hidden="1" customWidth="1"/>
    <col min="14087" max="14087" width="0.42578125" customWidth="1"/>
    <col min="14088" max="14109" width="12.85546875" customWidth="1"/>
    <col min="14338" max="14338" width="0.85546875" customWidth="1"/>
    <col min="14339" max="14339" width="20" customWidth="1"/>
    <col min="14340" max="14342" width="0" hidden="1" customWidth="1"/>
    <col min="14343" max="14343" width="0.42578125" customWidth="1"/>
    <col min="14344" max="14365" width="12.85546875" customWidth="1"/>
    <col min="14594" max="14594" width="0.85546875" customWidth="1"/>
    <col min="14595" max="14595" width="20" customWidth="1"/>
    <col min="14596" max="14598" width="0" hidden="1" customWidth="1"/>
    <col min="14599" max="14599" width="0.42578125" customWidth="1"/>
    <col min="14600" max="14621" width="12.85546875" customWidth="1"/>
    <col min="14850" max="14850" width="0.85546875" customWidth="1"/>
    <col min="14851" max="14851" width="20" customWidth="1"/>
    <col min="14852" max="14854" width="0" hidden="1" customWidth="1"/>
    <col min="14855" max="14855" width="0.42578125" customWidth="1"/>
    <col min="14856" max="14877" width="12.85546875" customWidth="1"/>
    <col min="15106" max="15106" width="0.85546875" customWidth="1"/>
    <col min="15107" max="15107" width="20" customWidth="1"/>
    <col min="15108" max="15110" width="0" hidden="1" customWidth="1"/>
    <col min="15111" max="15111" width="0.42578125" customWidth="1"/>
    <col min="15112" max="15133" width="12.85546875" customWidth="1"/>
    <col min="15362" max="15362" width="0.85546875" customWidth="1"/>
    <col min="15363" max="15363" width="20" customWidth="1"/>
    <col min="15364" max="15366" width="0" hidden="1" customWidth="1"/>
    <col min="15367" max="15367" width="0.42578125" customWidth="1"/>
    <col min="15368" max="15389" width="12.85546875" customWidth="1"/>
    <col min="15618" max="15618" width="0.85546875" customWidth="1"/>
    <col min="15619" max="15619" width="20" customWidth="1"/>
    <col min="15620" max="15622" width="0" hidden="1" customWidth="1"/>
    <col min="15623" max="15623" width="0.42578125" customWidth="1"/>
    <col min="15624" max="15645" width="12.85546875" customWidth="1"/>
    <col min="15874" max="15874" width="0.85546875" customWidth="1"/>
    <col min="15875" max="15875" width="20" customWidth="1"/>
    <col min="15876" max="15878" width="0" hidden="1" customWidth="1"/>
    <col min="15879" max="15879" width="0.42578125" customWidth="1"/>
    <col min="15880" max="15901" width="12.85546875" customWidth="1"/>
    <col min="16130" max="16130" width="0.85546875" customWidth="1"/>
    <col min="16131" max="16131" width="20" customWidth="1"/>
    <col min="16132" max="16134" width="0" hidden="1" customWidth="1"/>
    <col min="16135" max="16135" width="0.42578125" customWidth="1"/>
    <col min="16136" max="16157" width="12.85546875" customWidth="1"/>
  </cols>
  <sheetData>
    <row r="1" spans="1:33" hidden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3" hidden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33" hidden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3" hidden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33" hidden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33" hidden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33" ht="18" x14ac:dyDescent="0.25">
      <c r="A7" s="2"/>
      <c r="B7" s="3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3" x14ac:dyDescent="0.25">
      <c r="A8" s="2"/>
      <c r="B8" s="4" t="s"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3" x14ac:dyDescent="0.25">
      <c r="A9" s="2"/>
      <c r="B9" s="4" t="s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3" x14ac:dyDescent="0.25">
      <c r="A10" s="2"/>
      <c r="B10" s="4" t="s">
        <v>21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3" x14ac:dyDescent="0.25">
      <c r="A11" s="2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3" ht="18" x14ac:dyDescent="0.25">
      <c r="A12" s="2"/>
      <c r="B12" s="47" t="s">
        <v>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ht="18" x14ac:dyDescent="0.25">
      <c r="A13" s="2"/>
      <c r="B13" s="48" t="s">
        <v>22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</row>
    <row r="14" spans="1:33" ht="18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</row>
    <row r="15" spans="1:33" ht="18.75" thickBot="1" x14ac:dyDescent="0.3">
      <c r="B15" s="5"/>
      <c r="C15" s="5"/>
      <c r="D15" s="5"/>
      <c r="E15" s="5"/>
      <c r="F15" s="6"/>
      <c r="G15" s="6"/>
      <c r="H15" s="6"/>
      <c r="I15" s="6"/>
      <c r="J15" s="5"/>
      <c r="K15" s="5"/>
    </row>
    <row r="16" spans="1:33" s="7" customFormat="1" ht="42" customHeight="1" thickTop="1" x14ac:dyDescent="0.25">
      <c r="B16" s="8" t="s">
        <v>5</v>
      </c>
      <c r="C16" s="36">
        <v>1996</v>
      </c>
      <c r="D16" s="36">
        <v>1997</v>
      </c>
      <c r="E16" s="36">
        <v>1998</v>
      </c>
      <c r="F16" s="36">
        <v>1999</v>
      </c>
      <c r="G16" s="36">
        <v>2000</v>
      </c>
      <c r="H16" s="36">
        <v>2001</v>
      </c>
      <c r="I16" s="36">
        <v>2002</v>
      </c>
      <c r="J16" s="36">
        <v>2003</v>
      </c>
      <c r="K16" s="36">
        <v>2004</v>
      </c>
      <c r="L16" s="36">
        <v>2005</v>
      </c>
      <c r="M16" s="36">
        <v>2006</v>
      </c>
      <c r="N16" s="36">
        <v>2007</v>
      </c>
      <c r="O16" s="36">
        <v>2008</v>
      </c>
      <c r="P16" s="36">
        <v>2009</v>
      </c>
      <c r="Q16" s="37">
        <v>2010</v>
      </c>
      <c r="R16" s="36">
        <v>2011</v>
      </c>
      <c r="S16" s="36">
        <v>2012</v>
      </c>
      <c r="T16" s="36">
        <v>2013</v>
      </c>
      <c r="U16" s="36">
        <v>2014</v>
      </c>
      <c r="V16" s="38">
        <v>2015</v>
      </c>
      <c r="W16" s="36">
        <f>+V16+1</f>
        <v>2016</v>
      </c>
      <c r="X16" s="38">
        <f>+W16+1</f>
        <v>2017</v>
      </c>
      <c r="Y16" s="36">
        <f>+X16+1</f>
        <v>2018</v>
      </c>
      <c r="Z16" s="38">
        <v>2019</v>
      </c>
      <c r="AA16" s="36">
        <v>2020</v>
      </c>
      <c r="AB16" s="36">
        <v>2021</v>
      </c>
      <c r="AC16" s="36">
        <v>2022</v>
      </c>
      <c r="AD16" s="36">
        <v>2023</v>
      </c>
      <c r="AE16" s="36">
        <v>2024</v>
      </c>
      <c r="AF16" s="36">
        <v>2025</v>
      </c>
      <c r="AG16" s="39">
        <v>2026</v>
      </c>
    </row>
    <row r="17" spans="1:33" ht="18" x14ac:dyDescent="0.25">
      <c r="B17" s="40" t="s">
        <v>6</v>
      </c>
      <c r="C17" s="41">
        <v>10.58</v>
      </c>
      <c r="D17" s="41">
        <v>13.08</v>
      </c>
      <c r="E17" s="42">
        <v>13.27</v>
      </c>
      <c r="F17" s="42">
        <v>14</v>
      </c>
      <c r="G17" s="22">
        <v>14.717142857142855</v>
      </c>
      <c r="H17" s="22">
        <v>15.326159090909094</v>
      </c>
      <c r="I17" s="22">
        <v>16.132072727272728</v>
      </c>
      <c r="J17" s="22">
        <v>17.15261818181818</v>
      </c>
      <c r="K17" s="22">
        <v>17.978023809523808</v>
      </c>
      <c r="L17" s="22">
        <v>18.883119047619051</v>
      </c>
      <c r="M17" s="22">
        <v>19.027409523809528</v>
      </c>
      <c r="N17" s="22">
        <v>19.02718181818182</v>
      </c>
      <c r="O17" s="22">
        <v>19.027213636363641</v>
      </c>
      <c r="P17" s="22">
        <v>19.027323809523811</v>
      </c>
      <c r="Q17" s="23">
        <v>19.027304761904766</v>
      </c>
      <c r="R17" s="22">
        <v>19.027161904761904</v>
      </c>
      <c r="S17" s="22">
        <v>19.214271428571429</v>
      </c>
      <c r="T17" s="22">
        <v>20.14215909090909</v>
      </c>
      <c r="U17" s="22">
        <v>20.770859090909092</v>
      </c>
      <c r="V17" s="24">
        <v>21.757338095238097</v>
      </c>
      <c r="W17" s="25">
        <v>22.612015</v>
      </c>
      <c r="X17" s="26">
        <v>23.752509523809529</v>
      </c>
      <c r="Y17" s="25">
        <v>23.764049999999987</v>
      </c>
      <c r="Z17" s="26">
        <v>24.507613636363626</v>
      </c>
      <c r="AA17" s="25">
        <v>24.822081818181815</v>
      </c>
      <c r="AB17" s="25">
        <v>24.265015000000005</v>
      </c>
      <c r="AC17" s="25">
        <v>24.599790476190474</v>
      </c>
      <c r="AD17" s="25">
        <v>24.708519047619049</v>
      </c>
      <c r="AE17" s="25">
        <v>24.765736363636368</v>
      </c>
      <c r="AF17" s="25">
        <v>25.575909090909093</v>
      </c>
      <c r="AG17" s="27">
        <v>26.54629930952381</v>
      </c>
    </row>
    <row r="18" spans="1:33" ht="18" x14ac:dyDescent="0.25">
      <c r="B18" s="40" t="s">
        <v>7</v>
      </c>
      <c r="C18" s="41">
        <v>10.8</v>
      </c>
      <c r="D18" s="41">
        <v>12.94</v>
      </c>
      <c r="E18" s="42">
        <v>13.32</v>
      </c>
      <c r="F18" s="42">
        <v>14.06</v>
      </c>
      <c r="G18" s="22">
        <v>14.786999999999999</v>
      </c>
      <c r="H18" s="22">
        <v>15.382760000000001</v>
      </c>
      <c r="I18" s="22">
        <v>16.245989999999999</v>
      </c>
      <c r="J18" s="22">
        <v>17.232430000000001</v>
      </c>
      <c r="K18" s="22">
        <v>18.058465000000002</v>
      </c>
      <c r="L18" s="22">
        <v>18.952090000000005</v>
      </c>
      <c r="M18" s="22">
        <v>19.027340000000002</v>
      </c>
      <c r="N18" s="22">
        <v>19.027220000000007</v>
      </c>
      <c r="O18" s="22">
        <v>19.027295238095238</v>
      </c>
      <c r="P18" s="22">
        <v>19.027284999999999</v>
      </c>
      <c r="Q18" s="23">
        <v>19.027335000000001</v>
      </c>
      <c r="R18" s="22">
        <v>19.02732</v>
      </c>
      <c r="S18" s="22">
        <v>19.296152380952382</v>
      </c>
      <c r="T18" s="22">
        <v>20.219124999999998</v>
      </c>
      <c r="U18" s="22">
        <v>20.818284999999999</v>
      </c>
      <c r="V18" s="24">
        <v>21.927895000000003</v>
      </c>
      <c r="W18" s="22">
        <v>22.745595238095245</v>
      </c>
      <c r="X18" s="24">
        <v>23.732265000000002</v>
      </c>
      <c r="Y18" s="22">
        <v>23.728764999999999</v>
      </c>
      <c r="Z18" s="24">
        <v>24.554219999999997</v>
      </c>
      <c r="AA18" s="22">
        <v>24.844118580000004</v>
      </c>
      <c r="AB18" s="22">
        <v>24.244670000000003</v>
      </c>
      <c r="AC18" s="22">
        <v>24.662700000000001</v>
      </c>
      <c r="AD18" s="22">
        <v>24.678004999999995</v>
      </c>
      <c r="AE18" s="22">
        <v>24.786480952380956</v>
      </c>
      <c r="AF18" s="22">
        <v>25.68336</v>
      </c>
      <c r="AG18" s="28">
        <v>26.609694999999999</v>
      </c>
    </row>
    <row r="19" spans="1:33" ht="18" x14ac:dyDescent="0.25">
      <c r="B19" s="40" t="s">
        <v>8</v>
      </c>
      <c r="C19" s="41">
        <v>11.03</v>
      </c>
      <c r="D19" s="41">
        <v>12.93</v>
      </c>
      <c r="E19" s="42">
        <v>13.37</v>
      </c>
      <c r="F19" s="42">
        <v>14.13</v>
      </c>
      <c r="G19" s="22">
        <v>14.825239130434785</v>
      </c>
      <c r="H19" s="22">
        <v>15.429236363636363</v>
      </c>
      <c r="I19" s="22">
        <v>16.324836842105267</v>
      </c>
      <c r="J19" s="22">
        <v>17.305033333333334</v>
      </c>
      <c r="K19" s="22">
        <v>18.14067826086956</v>
      </c>
      <c r="L19" s="22">
        <v>18.996447619047622</v>
      </c>
      <c r="M19" s="22">
        <v>19.027430434782612</v>
      </c>
      <c r="N19" s="22">
        <v>19.026786363636365</v>
      </c>
      <c r="O19" s="22">
        <v>19.029305555555556</v>
      </c>
      <c r="P19" s="22">
        <v>19.027381818181819</v>
      </c>
      <c r="Q19" s="23">
        <v>19.027321739130436</v>
      </c>
      <c r="R19" s="22">
        <v>19.027286956521742</v>
      </c>
      <c r="S19" s="22">
        <v>19.374445454545452</v>
      </c>
      <c r="T19" s="22">
        <v>20.283483333333329</v>
      </c>
      <c r="U19" s="22">
        <v>20.875390476190471</v>
      </c>
      <c r="V19" s="24">
        <v>21.988670000000003</v>
      </c>
      <c r="W19" s="22">
        <v>22.784505555555555</v>
      </c>
      <c r="X19" s="24">
        <v>23.696391304347827</v>
      </c>
      <c r="Y19" s="22">
        <v>23.781631578947369</v>
      </c>
      <c r="Z19" s="24">
        <v>24.593866666666663</v>
      </c>
      <c r="AA19" s="22">
        <v>24.888227272727274</v>
      </c>
      <c r="AB19" s="22">
        <v>24.19725</v>
      </c>
      <c r="AC19" s="22">
        <v>24.545821739130425</v>
      </c>
      <c r="AD19" s="22">
        <v>24.698921739130434</v>
      </c>
      <c r="AE19" s="22">
        <v>24.795838888888888</v>
      </c>
      <c r="AF19" s="22">
        <v>25.737354999999997</v>
      </c>
      <c r="AG19" s="28"/>
    </row>
    <row r="20" spans="1:33" ht="18" x14ac:dyDescent="0.25">
      <c r="B20" s="40" t="s">
        <v>9</v>
      </c>
      <c r="C20" s="41">
        <v>11.18</v>
      </c>
      <c r="D20" s="41">
        <v>12.97</v>
      </c>
      <c r="E20" s="42">
        <v>13.36</v>
      </c>
      <c r="F20" s="42">
        <v>14.19</v>
      </c>
      <c r="G20" s="22">
        <v>14.871600000000003</v>
      </c>
      <c r="H20" s="22">
        <v>15.49106315789474</v>
      </c>
      <c r="I20" s="22">
        <v>16.404085714285717</v>
      </c>
      <c r="J20" s="22">
        <v>17.381231578947371</v>
      </c>
      <c r="K20" s="22">
        <v>18.21842105263158</v>
      </c>
      <c r="L20" s="22">
        <v>19.042223809523808</v>
      </c>
      <c r="M20" s="22">
        <v>19.027382352941174</v>
      </c>
      <c r="N20" s="22">
        <v>19.027172222222219</v>
      </c>
      <c r="O20" s="22">
        <v>19.038822727272731</v>
      </c>
      <c r="P20" s="22">
        <v>19.027394444444447</v>
      </c>
      <c r="Q20" s="23">
        <v>19.027126315789477</v>
      </c>
      <c r="R20" s="22">
        <v>19.027262499999999</v>
      </c>
      <c r="S20" s="22">
        <v>19.439984210526319</v>
      </c>
      <c r="T20" s="22">
        <v>20.356895454545452</v>
      </c>
      <c r="U20" s="22">
        <v>20.919916666666666</v>
      </c>
      <c r="V20" s="24">
        <v>22.093894444444445</v>
      </c>
      <c r="W20" s="22">
        <v>22.748380000000001</v>
      </c>
      <c r="X20" s="24">
        <v>23.626559999999998</v>
      </c>
      <c r="Y20" s="22">
        <v>23.816995238095235</v>
      </c>
      <c r="Z20" s="24">
        <v>24.604111764705884</v>
      </c>
      <c r="AA20" s="22">
        <v>24.97945</v>
      </c>
      <c r="AB20" s="22">
        <v>24.181873684210526</v>
      </c>
      <c r="AC20" s="22">
        <v>24.507700000000007</v>
      </c>
      <c r="AD20" s="22">
        <v>24.689025000000001</v>
      </c>
      <c r="AE20" s="22">
        <v>24.790942857142856</v>
      </c>
      <c r="AF20" s="22">
        <v>25.826676470588239</v>
      </c>
      <c r="AG20" s="28"/>
    </row>
    <row r="21" spans="1:33" ht="18" x14ac:dyDescent="0.25">
      <c r="B21" s="40" t="s">
        <v>10</v>
      </c>
      <c r="C21" s="41">
        <v>11.31</v>
      </c>
      <c r="D21" s="41">
        <v>13.21</v>
      </c>
      <c r="E21" s="42">
        <v>13.43</v>
      </c>
      <c r="F21" s="42">
        <v>14.26</v>
      </c>
      <c r="G21" s="22">
        <v>14.940004347826086</v>
      </c>
      <c r="H21" s="22">
        <v>15.544763636363633</v>
      </c>
      <c r="I21" s="22">
        <v>16.480781818181818</v>
      </c>
      <c r="J21" s="22">
        <v>17.430152380952382</v>
      </c>
      <c r="K21" s="22">
        <v>18.301414285714287</v>
      </c>
      <c r="L21" s="22">
        <v>19.011754545454547</v>
      </c>
      <c r="M21" s="22">
        <v>19.027372727272731</v>
      </c>
      <c r="N21" s="22">
        <v>19.027222727272729</v>
      </c>
      <c r="O21" s="22">
        <v>19.045454545454547</v>
      </c>
      <c r="P21" s="22">
        <v>19.027365000000003</v>
      </c>
      <c r="Q21" s="23">
        <v>19.027328571428576</v>
      </c>
      <c r="R21" s="22">
        <v>19.027272727272727</v>
      </c>
      <c r="S21" s="22">
        <v>19.513613636363637</v>
      </c>
      <c r="T21" s="22">
        <v>20.442290909090914</v>
      </c>
      <c r="U21" s="22">
        <v>20.965971428571429</v>
      </c>
      <c r="V21" s="24">
        <v>22.091349999999998</v>
      </c>
      <c r="W21" s="22">
        <v>22.766238095238101</v>
      </c>
      <c r="X21" s="24">
        <v>23.634527272727272</v>
      </c>
      <c r="Y21" s="22">
        <v>23.968209090909092</v>
      </c>
      <c r="Z21" s="24">
        <v>24.628700000000002</v>
      </c>
      <c r="AA21" s="22">
        <v>25.004166666666666</v>
      </c>
      <c r="AB21" s="22">
        <v>24.166294761904766</v>
      </c>
      <c r="AC21" s="22">
        <v>24.546857142857139</v>
      </c>
      <c r="AD21" s="22">
        <v>24.681513636363601</v>
      </c>
      <c r="AE21" s="22">
        <v>24.81586363636363</v>
      </c>
      <c r="AF21" s="22">
        <v>26.02167142857143</v>
      </c>
      <c r="AG21" s="28"/>
    </row>
    <row r="22" spans="1:33" ht="18" x14ac:dyDescent="0.25">
      <c r="B22" s="40" t="s">
        <v>11</v>
      </c>
      <c r="C22" s="41">
        <v>11.64</v>
      </c>
      <c r="D22" s="41">
        <v>13.23</v>
      </c>
      <c r="E22" s="42">
        <v>13.48</v>
      </c>
      <c r="F22" s="42">
        <v>14.33</v>
      </c>
      <c r="G22" s="22">
        <v>14.97148181818182</v>
      </c>
      <c r="H22" s="22">
        <v>15.614957142857142</v>
      </c>
      <c r="I22" s="22">
        <v>16.573970000000003</v>
      </c>
      <c r="J22" s="22">
        <v>17.490542857142852</v>
      </c>
      <c r="K22" s="22">
        <v>18.375172727272727</v>
      </c>
      <c r="L22" s="22">
        <v>18.993845454545454</v>
      </c>
      <c r="M22" s="22">
        <v>19.027272727272727</v>
      </c>
      <c r="N22" s="22">
        <v>19.027014285714287</v>
      </c>
      <c r="O22" s="22">
        <v>19.030714285714289</v>
      </c>
      <c r="P22" s="22">
        <v>19.027286363636364</v>
      </c>
      <c r="Q22" s="23">
        <v>19.027313636363644</v>
      </c>
      <c r="R22" s="22">
        <v>19.02731363636364</v>
      </c>
      <c r="S22" s="22">
        <v>19.592547619047622</v>
      </c>
      <c r="T22" s="22">
        <v>20.522789999999997</v>
      </c>
      <c r="U22" s="22">
        <v>21.067985714285719</v>
      </c>
      <c r="V22" s="24">
        <v>22.07817272727273</v>
      </c>
      <c r="W22" s="22">
        <v>22.90089113636364</v>
      </c>
      <c r="X22" s="24">
        <v>23.607795454545453</v>
      </c>
      <c r="Y22" s="22">
        <v>24.120228571428569</v>
      </c>
      <c r="Z22" s="24">
        <v>24.676869999999997</v>
      </c>
      <c r="AA22" s="22">
        <v>24.948890909090906</v>
      </c>
      <c r="AB22" s="22">
        <v>24.132259090909088</v>
      </c>
      <c r="AC22" s="22">
        <v>24.563636363636363</v>
      </c>
      <c r="AD22" s="22">
        <v>24.716540909090906</v>
      </c>
      <c r="AE22" s="22">
        <v>24.830459999999999</v>
      </c>
      <c r="AF22" s="22">
        <v>26.193909523809523</v>
      </c>
      <c r="AG22" s="28"/>
    </row>
    <row r="23" spans="1:33" ht="18" x14ac:dyDescent="0.25">
      <c r="B23" s="40" t="s">
        <v>12</v>
      </c>
      <c r="C23" s="41">
        <v>12.11</v>
      </c>
      <c r="D23" s="41">
        <v>13.24</v>
      </c>
      <c r="E23" s="42">
        <v>13.53</v>
      </c>
      <c r="F23" s="42">
        <v>14.39</v>
      </c>
      <c r="G23" s="22">
        <v>15.027819047619047</v>
      </c>
      <c r="H23" s="22">
        <v>15.67269047619048</v>
      </c>
      <c r="I23" s="22">
        <v>16.642734782608695</v>
      </c>
      <c r="J23" s="22">
        <v>17.563334782608695</v>
      </c>
      <c r="K23" s="22">
        <v>18.447886363636368</v>
      </c>
      <c r="L23" s="22">
        <v>18.99921904761905</v>
      </c>
      <c r="M23" s="22">
        <v>19.026804761904764</v>
      </c>
      <c r="N23" s="22">
        <v>19.027145454545462</v>
      </c>
      <c r="O23" s="22">
        <v>19.027613043478262</v>
      </c>
      <c r="P23" s="22">
        <v>19.02727391304348</v>
      </c>
      <c r="Q23" s="24">
        <v>19.026586363636365</v>
      </c>
      <c r="R23" s="22">
        <v>18.999857142857145</v>
      </c>
      <c r="S23" s="22">
        <v>19.671986363636361</v>
      </c>
      <c r="T23" s="22">
        <v>20.599221739130439</v>
      </c>
      <c r="U23" s="22">
        <v>21.11122608695652</v>
      </c>
      <c r="V23" s="24">
        <v>22.072556521739127</v>
      </c>
      <c r="W23" s="22">
        <v>22.999314285714288</v>
      </c>
      <c r="X23" s="24">
        <v>23.599004761904762</v>
      </c>
      <c r="Y23" s="22">
        <v>24.154063636363638</v>
      </c>
      <c r="Z23" s="24">
        <v>24.670973913043479</v>
      </c>
      <c r="AA23" s="22">
        <v>24.85173913043478</v>
      </c>
      <c r="AB23" s="22">
        <v>23.930936363636363</v>
      </c>
      <c r="AC23" s="22">
        <v>24.602376190476186</v>
      </c>
      <c r="AD23" s="22">
        <v>24.714142857142861</v>
      </c>
      <c r="AE23" s="22">
        <v>24.868019347826088</v>
      </c>
      <c r="AF23" s="22">
        <v>26.319943478260871</v>
      </c>
      <c r="AG23" s="28"/>
    </row>
    <row r="24" spans="1:33" ht="18" x14ac:dyDescent="0.25">
      <c r="A24" s="2"/>
      <c r="B24" s="40" t="s">
        <v>13</v>
      </c>
      <c r="C24" s="41">
        <v>12.41</v>
      </c>
      <c r="D24" s="41">
        <v>13.24</v>
      </c>
      <c r="E24" s="42">
        <v>13.58</v>
      </c>
      <c r="F24" s="42">
        <v>14.43</v>
      </c>
      <c r="G24" s="22">
        <v>15.080834782608695</v>
      </c>
      <c r="H24" s="22">
        <v>15.707995652173912</v>
      </c>
      <c r="I24" s="22">
        <v>16.731040909090908</v>
      </c>
      <c r="J24" s="22">
        <v>17.649809523809527</v>
      </c>
      <c r="K24" s="22">
        <v>18.53768181818182</v>
      </c>
      <c r="L24" s="22">
        <v>19.002295652173906</v>
      </c>
      <c r="M24" s="22">
        <v>19.026769565217393</v>
      </c>
      <c r="N24" s="22">
        <v>19.027062608695655</v>
      </c>
      <c r="O24" s="22">
        <v>19.027433333333331</v>
      </c>
      <c r="P24" s="22">
        <v>19.02704285714286</v>
      </c>
      <c r="Q24" s="24">
        <v>19.026154545454549</v>
      </c>
      <c r="R24" s="22">
        <v>18.976995652173912</v>
      </c>
      <c r="S24" s="22">
        <v>19.755047826086958</v>
      </c>
      <c r="T24" s="22">
        <v>20.601968181818179</v>
      </c>
      <c r="U24" s="22">
        <v>21.201471428571431</v>
      </c>
      <c r="V24" s="24">
        <v>22.134614285714292</v>
      </c>
      <c r="W24" s="22">
        <v>23.049226086956523</v>
      </c>
      <c r="X24" s="24">
        <v>23.535952173913046</v>
      </c>
      <c r="Y24" s="22">
        <v>24.165608695652171</v>
      </c>
      <c r="Z24" s="24">
        <v>24.712409090909091</v>
      </c>
      <c r="AA24" s="22">
        <v>24.712809523809522</v>
      </c>
      <c r="AB24" s="22">
        <v>23.926231818181815</v>
      </c>
      <c r="AC24" s="22">
        <v>24.579460869565217</v>
      </c>
      <c r="AD24" s="22">
        <v>24.711413043478299</v>
      </c>
      <c r="AE24" s="22">
        <v>24.875254545454549</v>
      </c>
      <c r="AF24" s="22">
        <v>26.192742857142857</v>
      </c>
      <c r="AG24" s="28"/>
    </row>
    <row r="25" spans="1:33" ht="18" x14ac:dyDescent="0.25">
      <c r="A25" s="2"/>
      <c r="B25" s="40" t="s">
        <v>14</v>
      </c>
      <c r="C25" s="41">
        <v>12.57</v>
      </c>
      <c r="D25" s="41">
        <v>13.24</v>
      </c>
      <c r="E25" s="42">
        <v>13.67</v>
      </c>
      <c r="F25" s="42">
        <v>14.52</v>
      </c>
      <c r="G25" s="22">
        <v>15.154284999999998</v>
      </c>
      <c r="H25" s="22">
        <v>15.765010000000004</v>
      </c>
      <c r="I25" s="22">
        <v>16.824825000000001</v>
      </c>
      <c r="J25" s="22">
        <v>17.726566666666667</v>
      </c>
      <c r="K25" s="22">
        <v>18.622576190476192</v>
      </c>
      <c r="L25" s="22">
        <v>19.012290476190472</v>
      </c>
      <c r="M25" s="22">
        <v>19.027320000000003</v>
      </c>
      <c r="N25" s="22">
        <v>19.027060000000002</v>
      </c>
      <c r="O25" s="22">
        <v>19.027409523809521</v>
      </c>
      <c r="P25" s="22">
        <v>19.027215000000002</v>
      </c>
      <c r="Q25" s="24">
        <v>19.026276190476189</v>
      </c>
      <c r="R25" s="22">
        <v>19.057809523809524</v>
      </c>
      <c r="S25" s="22">
        <v>19.834789307399603</v>
      </c>
      <c r="T25" s="22">
        <v>20.668633333333332</v>
      </c>
      <c r="U25" s="22">
        <v>21.315411345848307</v>
      </c>
      <c r="V25" s="24">
        <v>22.101642857142863</v>
      </c>
      <c r="W25" s="22">
        <v>23.126376190476186</v>
      </c>
      <c r="X25" s="24">
        <v>23.54644</v>
      </c>
      <c r="Y25" s="22">
        <v>24.207625</v>
      </c>
      <c r="Z25" s="24">
        <v>24.777831578947364</v>
      </c>
      <c r="AA25" s="22">
        <v>24.654152380952382</v>
      </c>
      <c r="AB25" s="22">
        <v>24.227162380952382</v>
      </c>
      <c r="AC25" s="22">
        <v>24.711580952380949</v>
      </c>
      <c r="AD25" s="22">
        <v>24.746919999999999</v>
      </c>
      <c r="AE25" s="22">
        <v>24.911547368421058</v>
      </c>
      <c r="AF25" s="22">
        <v>26.208773684210499</v>
      </c>
      <c r="AG25" s="28"/>
    </row>
    <row r="26" spans="1:33" ht="18" x14ac:dyDescent="0.25">
      <c r="A26" s="2"/>
      <c r="B26" s="40" t="s">
        <v>15</v>
      </c>
      <c r="C26" s="41">
        <v>12.71</v>
      </c>
      <c r="D26" s="41">
        <v>13.25</v>
      </c>
      <c r="E26" s="42">
        <v>13.73</v>
      </c>
      <c r="F26" s="42">
        <v>14.56</v>
      </c>
      <c r="G26" s="22">
        <v>15.212450000000004</v>
      </c>
      <c r="H26" s="22">
        <v>15.85787</v>
      </c>
      <c r="I26" s="22">
        <v>16.925461904761907</v>
      </c>
      <c r="J26" s="22">
        <v>17.797268181818183</v>
      </c>
      <c r="K26" s="22">
        <v>18.69554761904762</v>
      </c>
      <c r="L26" s="22">
        <v>19.026339999999998</v>
      </c>
      <c r="M26" s="22">
        <v>19.027205000000002</v>
      </c>
      <c r="N26" s="22">
        <v>19.027059999999999</v>
      </c>
      <c r="O26" s="22">
        <v>19.02737619047619</v>
      </c>
      <c r="P26" s="22">
        <v>19.027380000000001</v>
      </c>
      <c r="Q26" s="24">
        <v>19.026978947368423</v>
      </c>
      <c r="R26" s="22">
        <v>19.125638888888886</v>
      </c>
      <c r="S26" s="22">
        <v>19.908726086956527</v>
      </c>
      <c r="T26" s="22">
        <v>20.672628571428568</v>
      </c>
      <c r="U26" s="22">
        <v>21.43863</v>
      </c>
      <c r="V26" s="24">
        <v>22.192799999999995</v>
      </c>
      <c r="W26" s="22">
        <v>23.243055555555554</v>
      </c>
      <c r="X26" s="24">
        <v>23.630423529411761</v>
      </c>
      <c r="Y26" s="22">
        <v>24.242577777777779</v>
      </c>
      <c r="Z26" s="24">
        <v>24.807415789473687</v>
      </c>
      <c r="AA26" s="22">
        <v>24.5688</v>
      </c>
      <c r="AB26" s="22">
        <v>24.256250000000001</v>
      </c>
      <c r="AC26" s="22">
        <v>24.795738095238097</v>
      </c>
      <c r="AD26" s="22">
        <v>24.78371052631579</v>
      </c>
      <c r="AE26" s="22">
        <v>25.023542105263154</v>
      </c>
      <c r="AF26" s="22">
        <v>26.339394999999996</v>
      </c>
      <c r="AG26" s="28"/>
    </row>
    <row r="27" spans="1:33" ht="18" x14ac:dyDescent="0.25">
      <c r="A27" s="2"/>
      <c r="B27" s="40" t="s">
        <v>16</v>
      </c>
      <c r="C27" s="41">
        <v>12.76</v>
      </c>
      <c r="D27" s="41">
        <v>13.25</v>
      </c>
      <c r="E27" s="42">
        <v>13.83</v>
      </c>
      <c r="F27" s="42">
        <v>14.61</v>
      </c>
      <c r="G27" s="22">
        <v>15.26625454545454</v>
      </c>
      <c r="H27" s="22">
        <v>15.973861904761904</v>
      </c>
      <c r="I27" s="22">
        <v>16.996223809523809</v>
      </c>
      <c r="J27" s="22">
        <v>17.875805</v>
      </c>
      <c r="K27" s="22">
        <v>18.750127272727273</v>
      </c>
      <c r="L27" s="22">
        <v>19.027409090909092</v>
      </c>
      <c r="M27" s="22">
        <v>19.027200000000001</v>
      </c>
      <c r="N27" s="22">
        <v>19.027200000000008</v>
      </c>
      <c r="O27" s="22">
        <v>19.027380952380952</v>
      </c>
      <c r="P27" s="22">
        <v>19.027242857142859</v>
      </c>
      <c r="Q27" s="24">
        <v>19.026234840055665</v>
      </c>
      <c r="R27" s="22">
        <v>19.115240909090911</v>
      </c>
      <c r="S27" s="22">
        <v>19.98745454545455</v>
      </c>
      <c r="T27" s="22">
        <v>20.694152380952385</v>
      </c>
      <c r="U27" s="22">
        <v>21.505584999999996</v>
      </c>
      <c r="V27" s="24">
        <v>22.300095238095238</v>
      </c>
      <c r="W27" s="22">
        <v>23.342731818181822</v>
      </c>
      <c r="X27" s="24">
        <v>23.733242857142859</v>
      </c>
      <c r="Y27" s="22">
        <v>24.391972727272726</v>
      </c>
      <c r="Z27" s="24">
        <v>24.80931409523809</v>
      </c>
      <c r="AA27" s="22">
        <v>24.455200000000001</v>
      </c>
      <c r="AB27" s="22">
        <v>24.275645454545455</v>
      </c>
      <c r="AC27" s="22">
        <v>24.79202272727273</v>
      </c>
      <c r="AD27" s="22">
        <v>24.797813636363632</v>
      </c>
      <c r="AE27" s="22">
        <v>25.198723809523806</v>
      </c>
      <c r="AF27" s="22">
        <v>26.413765000000001</v>
      </c>
      <c r="AG27" s="28"/>
    </row>
    <row r="28" spans="1:33" ht="18.75" thickBot="1" x14ac:dyDescent="0.3">
      <c r="A28" s="2"/>
      <c r="B28" s="43" t="s">
        <v>17</v>
      </c>
      <c r="C28" s="44">
        <v>12.93</v>
      </c>
      <c r="D28" s="44">
        <v>13.26</v>
      </c>
      <c r="E28" s="44">
        <v>13.92</v>
      </c>
      <c r="F28" s="45">
        <v>14.66</v>
      </c>
      <c r="G28" s="29">
        <v>15.3094</v>
      </c>
      <c r="H28" s="29">
        <v>16.049609999999998</v>
      </c>
      <c r="I28" s="29">
        <v>17.068338095238094</v>
      </c>
      <c r="J28" s="29">
        <v>17.930218181818177</v>
      </c>
      <c r="K28" s="29">
        <v>18.810217391304345</v>
      </c>
      <c r="L28" s="29">
        <v>19.026863636363636</v>
      </c>
      <c r="M28" s="29">
        <v>19.027259999999998</v>
      </c>
      <c r="N28" s="29">
        <v>19.027105555555551</v>
      </c>
      <c r="O28" s="29">
        <v>19.027277272727272</v>
      </c>
      <c r="P28" s="29">
        <v>19.027156521739133</v>
      </c>
      <c r="Q28" s="30">
        <v>19.02648695652174</v>
      </c>
      <c r="R28" s="29">
        <v>19.143457142857145</v>
      </c>
      <c r="S28" s="29">
        <v>20.066144999999999</v>
      </c>
      <c r="T28" s="29">
        <v>20.737766666666666</v>
      </c>
      <c r="U28" s="29">
        <v>21.626259090909095</v>
      </c>
      <c r="V28" s="30">
        <v>22.446531818181821</v>
      </c>
      <c r="W28" s="29">
        <v>23.620228571428566</v>
      </c>
      <c r="X28" s="30">
        <v>23.722863157894732</v>
      </c>
      <c r="Y28" s="29">
        <v>24.498947368421049</v>
      </c>
      <c r="Z28" s="30">
        <v>24.817923809523812</v>
      </c>
      <c r="AA28" s="31">
        <v>24.317713636363631</v>
      </c>
      <c r="AB28" s="31">
        <v>24.413608695652176</v>
      </c>
      <c r="AC28" s="31">
        <v>24.733690476190478</v>
      </c>
      <c r="AD28" s="31">
        <v>24.769438400000002</v>
      </c>
      <c r="AE28" s="31">
        <v>25.419473684210502</v>
      </c>
      <c r="AF28" s="31">
        <v>26.475709999999992</v>
      </c>
      <c r="AG28" s="32"/>
    </row>
    <row r="29" spans="1:33" ht="18.75" thickBot="1" x14ac:dyDescent="0.3">
      <c r="A29" s="2"/>
      <c r="B29" s="9" t="s">
        <v>18</v>
      </c>
      <c r="C29" s="46">
        <f t="shared" ref="C29:M29" si="0">AVERAGE(C17:C28)</f>
        <v>11.835833333333333</v>
      </c>
      <c r="D29" s="46">
        <f t="shared" si="0"/>
        <v>13.153333333333331</v>
      </c>
      <c r="E29" s="46">
        <f t="shared" si="0"/>
        <v>13.540833333333333</v>
      </c>
      <c r="F29" s="46">
        <f t="shared" si="0"/>
        <v>14.345000000000001</v>
      </c>
      <c r="G29" s="33">
        <f t="shared" si="0"/>
        <v>15.013625960772316</v>
      </c>
      <c r="H29" s="33">
        <f t="shared" si="0"/>
        <v>15.651331452065607</v>
      </c>
      <c r="I29" s="33">
        <f t="shared" si="0"/>
        <v>16.612530133589079</v>
      </c>
      <c r="J29" s="33">
        <f t="shared" si="0"/>
        <v>17.544584222409615</v>
      </c>
      <c r="K29" s="33">
        <f t="shared" si="0"/>
        <v>18.411350982615467</v>
      </c>
      <c r="L29" s="33">
        <f t="shared" si="0"/>
        <v>18.997824864953888</v>
      </c>
      <c r="M29" s="33">
        <f t="shared" si="0"/>
        <v>19.027230591100079</v>
      </c>
      <c r="N29" s="33">
        <f t="shared" ref="N29" si="1">AVERAGE(N17:N28)</f>
        <v>19.027102586318673</v>
      </c>
      <c r="O29" s="33">
        <f t="shared" ref="O29:AE29" si="2">AVERAGE(O17:O28)</f>
        <v>19.030274692055126</v>
      </c>
      <c r="P29" s="33">
        <f t="shared" si="2"/>
        <v>19.027278965404566</v>
      </c>
      <c r="Q29" s="33">
        <f t="shared" si="2"/>
        <v>19.026870655677484</v>
      </c>
      <c r="R29" s="33">
        <f t="shared" si="2"/>
        <v>19.048551415383127</v>
      </c>
      <c r="S29" s="33">
        <f t="shared" si="2"/>
        <v>19.637930321628403</v>
      </c>
      <c r="T29" s="33">
        <f t="shared" si="2"/>
        <v>20.495092888434026</v>
      </c>
      <c r="U29" s="33">
        <f t="shared" si="2"/>
        <v>21.13474927740906</v>
      </c>
      <c r="V29" s="33">
        <f t="shared" si="2"/>
        <v>22.09879674898572</v>
      </c>
      <c r="W29" s="33">
        <f t="shared" si="2"/>
        <v>22.994879794463788</v>
      </c>
      <c r="X29" s="33">
        <f t="shared" si="2"/>
        <v>23.651497919641432</v>
      </c>
      <c r="Y29" s="33">
        <f t="shared" si="2"/>
        <v>24.07005622373897</v>
      </c>
      <c r="Z29" s="33">
        <f t="shared" si="2"/>
        <v>24.680104195405974</v>
      </c>
      <c r="AA29" s="34">
        <f t="shared" si="2"/>
        <v>24.753945826518915</v>
      </c>
      <c r="AB29" s="34">
        <f t="shared" si="2"/>
        <v>24.18476643749938</v>
      </c>
      <c r="AC29" s="34">
        <f t="shared" si="2"/>
        <v>24.636781252744839</v>
      </c>
      <c r="AD29" s="34">
        <f t="shared" si="2"/>
        <v>24.724663649625384</v>
      </c>
      <c r="AE29" s="34">
        <f t="shared" si="2"/>
        <v>24.92349029659265</v>
      </c>
      <c r="AF29" s="34">
        <f>AVERAGE(AF17:AF28)</f>
        <v>26.082434294457713</v>
      </c>
      <c r="AG29" s="35">
        <f>AVERAGE(AG17:AG28)</f>
        <v>26.577997154761903</v>
      </c>
    </row>
    <row r="30" spans="1:33" ht="18.75" thickTop="1" x14ac:dyDescent="0.25">
      <c r="A30" s="2"/>
      <c r="B30" s="10"/>
      <c r="C30" s="11"/>
      <c r="D30" s="11"/>
      <c r="E30" s="11"/>
      <c r="F30" s="11"/>
      <c r="G30" s="12"/>
      <c r="H30" s="12"/>
      <c r="I30" s="12"/>
      <c r="J30" s="1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2"/>
      <c r="AA30" s="2"/>
      <c r="AB30" s="2"/>
      <c r="AC30" s="2"/>
      <c r="AD30" s="2"/>
      <c r="AE30" s="2"/>
      <c r="AF30" s="2"/>
      <c r="AG30" s="2"/>
    </row>
    <row r="31" spans="1:33" ht="18" x14ac:dyDescent="0.25">
      <c r="A31" s="2"/>
      <c r="B31" s="14" t="s">
        <v>19</v>
      </c>
      <c r="C31" s="2"/>
      <c r="D31" s="15">
        <f ca="1">+TODAY()</f>
        <v>46080</v>
      </c>
      <c r="E31" s="2"/>
      <c r="F31" s="2"/>
      <c r="G31" s="2"/>
      <c r="H31" s="16">
        <f ca="1">+TODAY()</f>
        <v>46080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3"/>
      <c r="W31" s="13"/>
      <c r="X31" s="13"/>
      <c r="Y31" s="13"/>
      <c r="Z31" s="2"/>
      <c r="AA31" s="2"/>
      <c r="AB31" s="2"/>
      <c r="AC31" s="2"/>
      <c r="AD31" s="2"/>
      <c r="AE31" s="2"/>
      <c r="AF31" s="2"/>
      <c r="AG31" s="2"/>
    </row>
    <row r="32" spans="1:33" ht="15.75" x14ac:dyDescent="0.25">
      <c r="A32" s="2"/>
      <c r="B32" s="21" t="s">
        <v>20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2"/>
      <c r="B33" s="1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2"/>
      <c r="B34" s="1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25">
      <c r="A35" s="2"/>
      <c r="B35" s="2"/>
      <c r="C35" s="2"/>
      <c r="D35" s="2"/>
      <c r="E35" s="2"/>
      <c r="F35" s="2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"/>
      <c r="AF35" s="2"/>
      <c r="AG35" s="2"/>
    </row>
    <row r="36" spans="1:33" x14ac:dyDescent="0.25">
      <c r="A36" s="2"/>
      <c r="B36" s="2"/>
      <c r="C36" s="2"/>
      <c r="D36" s="2"/>
      <c r="E36" s="2"/>
      <c r="F36" s="2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"/>
      <c r="AF36" s="2"/>
      <c r="AG36" s="2"/>
    </row>
    <row r="37" spans="1:33" x14ac:dyDescent="0.25">
      <c r="A37" s="2"/>
      <c r="B37" s="2"/>
      <c r="C37" s="2"/>
      <c r="D37" s="2"/>
      <c r="E37" s="2"/>
      <c r="F37" s="2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"/>
      <c r="AF37" s="2"/>
      <c r="AG37" s="2"/>
    </row>
    <row r="38" spans="1:33" x14ac:dyDescent="0.25">
      <c r="A38" s="2"/>
      <c r="B38" s="2"/>
      <c r="C38" s="2"/>
      <c r="D38" s="2"/>
      <c r="E38" s="2"/>
      <c r="F38" s="2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"/>
      <c r="AF38" s="2"/>
      <c r="AG38" s="2"/>
    </row>
    <row r="39" spans="1:33" x14ac:dyDescent="0.25">
      <c r="A39" s="2"/>
      <c r="B39" s="2"/>
      <c r="C39" s="13"/>
      <c r="D39" s="13"/>
      <c r="E39" s="13"/>
      <c r="F39" s="13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"/>
      <c r="AF39" s="2"/>
      <c r="AG39" s="2"/>
    </row>
    <row r="40" spans="1:33" x14ac:dyDescent="0.25">
      <c r="A40" s="2"/>
      <c r="B40" s="2"/>
      <c r="C40" s="2"/>
      <c r="D40" s="2"/>
      <c r="E40" s="2"/>
      <c r="F40" s="2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"/>
      <c r="AF40" s="2"/>
      <c r="AG40" s="2"/>
    </row>
    <row r="41" spans="1:33" x14ac:dyDescent="0.25">
      <c r="A41" s="2"/>
      <c r="B41" s="2"/>
      <c r="C41" s="2"/>
      <c r="D41" s="2"/>
      <c r="E41" s="2"/>
      <c r="F41" s="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"/>
      <c r="AF41" s="2"/>
      <c r="AG41" s="2"/>
    </row>
    <row r="42" spans="1:33" x14ac:dyDescent="0.25">
      <c r="A42" s="2"/>
      <c r="B42" s="2"/>
      <c r="C42" s="2"/>
      <c r="D42" s="2"/>
      <c r="E42" s="2"/>
      <c r="F42" s="2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"/>
      <c r="AF42" s="2"/>
      <c r="AG42" s="2"/>
    </row>
    <row r="43" spans="1:33" x14ac:dyDescent="0.25">
      <c r="A43" s="2"/>
      <c r="B43" s="2"/>
      <c r="C43" s="2"/>
      <c r="D43" s="2"/>
      <c r="E43" s="2"/>
      <c r="F43" s="2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"/>
      <c r="AF43" s="2"/>
      <c r="AG43" s="2"/>
    </row>
    <row r="44" spans="1:33" x14ac:dyDescent="0.25">
      <c r="A44" s="2"/>
      <c r="B44" s="2"/>
      <c r="C44" s="2"/>
      <c r="D44" s="2"/>
      <c r="E44" s="2"/>
      <c r="F44" s="2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"/>
      <c r="AF44" s="2"/>
      <c r="AG44" s="2"/>
    </row>
    <row r="45" spans="1:33" x14ac:dyDescent="0.25">
      <c r="A45" s="2"/>
      <c r="B45" s="2"/>
      <c r="C45" s="2"/>
      <c r="D45" s="2"/>
      <c r="E45" s="2"/>
      <c r="F45" s="2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2"/>
      <c r="AF45" s="2"/>
      <c r="AG45" s="2"/>
    </row>
    <row r="46" spans="1:33" x14ac:dyDescent="0.25">
      <c r="A46" s="2"/>
      <c r="B46" s="2"/>
      <c r="C46" s="2"/>
      <c r="D46" s="2"/>
      <c r="E46" s="2"/>
      <c r="F46" s="2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3" x14ac:dyDescent="0.25">
      <c r="A47" s="2"/>
      <c r="B47" s="2"/>
      <c r="C47" s="2"/>
      <c r="D47" s="2"/>
      <c r="E47" s="2"/>
      <c r="F47" s="2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spans="1:3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x14ac:dyDescent="0.25">
      <c r="A53" s="2"/>
      <c r="B53" s="2"/>
      <c r="C53" s="2"/>
      <c r="D53" s="2"/>
      <c r="E53" s="2"/>
      <c r="F53" s="2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x14ac:dyDescent="0.25">
      <c r="A54" s="2"/>
      <c r="B54" s="2"/>
      <c r="C54" s="2"/>
      <c r="D54" s="2"/>
      <c r="E54" s="2"/>
      <c r="F54" s="2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x14ac:dyDescent="0.25">
      <c r="A55" s="2"/>
      <c r="B55" s="2"/>
      <c r="C55" s="2"/>
      <c r="D55" s="2"/>
      <c r="E55" s="2"/>
      <c r="F55" s="2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x14ac:dyDescent="0.25">
      <c r="A56" s="2"/>
      <c r="B56" s="2"/>
      <c r="C56" s="2"/>
      <c r="D56" s="2"/>
      <c r="E56" s="2"/>
      <c r="F56" s="2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x14ac:dyDescent="0.25">
      <c r="A57" s="2"/>
      <c r="B57" s="2"/>
      <c r="C57" s="2"/>
      <c r="D57" s="2"/>
      <c r="E57" s="2"/>
      <c r="F57" s="2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 x14ac:dyDescent="0.25">
      <c r="A58" s="2"/>
      <c r="B58" s="2"/>
      <c r="C58" s="2"/>
      <c r="D58" s="2"/>
      <c r="E58" s="2"/>
      <c r="F58" s="2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1:30" x14ac:dyDescent="0.25">
      <c r="A59" s="2"/>
      <c r="B59" s="2"/>
      <c r="C59" s="2"/>
      <c r="D59" s="2"/>
      <c r="E59" s="2"/>
      <c r="F59" s="2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1:30" x14ac:dyDescent="0.25">
      <c r="A60" s="2"/>
      <c r="B60" s="2"/>
      <c r="C60" s="2"/>
      <c r="D60" s="2"/>
      <c r="E60" s="2"/>
      <c r="F60" s="2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1:30" x14ac:dyDescent="0.25">
      <c r="A61" s="2"/>
      <c r="B61" s="2"/>
      <c r="C61" s="2"/>
      <c r="D61" s="2"/>
      <c r="E61" s="2"/>
      <c r="F61" s="2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spans="1:30" x14ac:dyDescent="0.25">
      <c r="A62" s="2"/>
      <c r="B62" s="2"/>
      <c r="C62" s="2"/>
      <c r="D62" s="2"/>
      <c r="E62" s="2"/>
      <c r="F62" s="2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0" x14ac:dyDescent="0.25">
      <c r="A63" s="2"/>
      <c r="B63" s="2"/>
      <c r="C63" s="2"/>
      <c r="D63" s="2"/>
      <c r="E63" s="2"/>
      <c r="F63" s="2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1:30" x14ac:dyDescent="0.25">
      <c r="A64" s="2"/>
      <c r="B64" s="2"/>
      <c r="C64" s="2"/>
      <c r="D64" s="2"/>
      <c r="E64" s="2"/>
      <c r="F64" s="2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 x14ac:dyDescent="0.25">
      <c r="A65" s="2"/>
      <c r="B65" s="2"/>
      <c r="C65" s="2"/>
      <c r="D65" s="2"/>
      <c r="E65" s="2"/>
      <c r="F65" s="2"/>
      <c r="G65" s="20"/>
      <c r="H65" s="20"/>
      <c r="I65" s="2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pans="1:30" x14ac:dyDescent="0.25">
      <c r="A66" s="2"/>
      <c r="B66" s="2"/>
      <c r="C66" s="2"/>
      <c r="D66" s="2"/>
      <c r="E66" s="2"/>
      <c r="F66" s="2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</sheetData>
  <mergeCells count="3">
    <mergeCell ref="B12:AG12"/>
    <mergeCell ref="B13:AG13"/>
    <mergeCell ref="B14:AG14"/>
  </mergeCells>
  <hyperlinks>
    <hyperlink ref="B32" r:id="rId1" xr:uid="{00000000-0004-0000-0000-000000000000}"/>
  </hyperlinks>
  <printOptions horizontalCentered="1"/>
  <pageMargins left="3.937007874015748E-2" right="3.937007874015748E-2" top="0.9055118110236221" bottom="0.98425196850393704" header="0.86614173228346458" footer="0.51181102362204722"/>
  <pageSetup scale="42" orientation="landscape" r:id="rId2"/>
  <rowBreaks count="1" manualBreakCount="1">
    <brk id="34" max="27" man="1"/>
  </rowBreaks>
  <ignoredErrors>
    <ignoredError sqref="F29 N29 G29:M29 O29:AE29 AG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es e Informes" ma:contentTypeID="0x010100A5CBAA288346DF4BBEA9C2B9DE0F51FC00B9163D5C544B084CB4B7601475598273" ma:contentTypeVersion="40" ma:contentTypeDescription="Tipo de contenido para reportes e informes" ma:contentTypeScope="" ma:versionID="e3aa60a189b507f9a603ad9aa09f9dac">
  <xsd:schema xmlns:xsd="http://www.w3.org/2001/XMLSchema" xmlns:xs="http://www.w3.org/2001/XMLSchema" xmlns:p="http://schemas.microsoft.com/office/2006/metadata/properties" xmlns:ns2="50c9ad05-f14b-4b4b-ac8d-cc1aab761679" xmlns:ns3="4d53abad-067f-4dc2-ab09-89be0e02cd42" targetNamespace="http://schemas.microsoft.com/office/2006/metadata/properties" ma:root="true" ma:fieldsID="99a3c03a55990c8fbe9fffda2a8af8f5" ns2:_="" ns3:_="">
    <xsd:import namespace="50c9ad05-f14b-4b4b-ac8d-cc1aab761679"/>
    <xsd:import namespace="4d53abad-067f-4dc2-ab09-89be0e02cd42"/>
    <xsd:element name="properties">
      <xsd:complexType>
        <xsd:sequence>
          <xsd:element name="documentManagement">
            <xsd:complexType>
              <xsd:all>
                <xsd:element ref="ns2:NumeroPublicacion" minOccurs="0"/>
                <xsd:element ref="ns2:DescripcionTextoEnriquecido" minOccurs="0"/>
                <xsd:element ref="ns2:FechaPublicacion" minOccurs="0"/>
                <xsd:element ref="ns2:Portada" minOccurs="0"/>
                <xsd:element ref="ns2:PeriodoReferencia" minOccurs="0"/>
                <xsd:element ref="ns3:MostrarPanelDescargas" minOccurs="0"/>
                <xsd:element ref="ns3:PublicacionPrincipal" minOccurs="0"/>
                <xsd:element ref="ns3:a65f39dcc1cc4605a265e41cc5b1805e" minOccurs="0"/>
                <xsd:element ref="ns3:k5218e2f12804ff49960f676b33e6077" minOccurs="0"/>
                <xsd:element ref="ns2:TaxCatchAll" minOccurs="0"/>
                <xsd:element ref="ns3:l50d1e52690547528a197d25d7743edf" minOccurs="0"/>
                <xsd:element ref="ns2:TaxCatchAllLabel" minOccurs="0"/>
                <xsd:element ref="ns3:i3600b5ac6a14d83958b1325b7fbb708" minOccurs="0"/>
                <xsd:element ref="ns3:k2c6f425ae1f46a4a937a8d8af7f7db7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ad05-f14b-4b4b-ac8d-cc1aab761679" elementFormDefault="qualified">
    <xsd:import namespace="http://schemas.microsoft.com/office/2006/documentManagement/types"/>
    <xsd:import namespace="http://schemas.microsoft.com/office/infopath/2007/PartnerControls"/>
    <xsd:element name="NumeroPublicacion" ma:index="1" nillable="true" ma:displayName="NumeroPublicacion" ma:decimals="0" ma:internalName="NumeroPublicacion">
      <xsd:simpleType>
        <xsd:restriction base="dms:Number"/>
      </xsd:simpleType>
    </xsd:element>
    <xsd:element name="DescripcionTextoEnriquecido" ma:index="3" nillable="true" ma:displayName="DescripcionTextoEnriquecido" ma:description="Columna de sitio para el ingreso de la descripción de documentos." ma:internalName="DescripcionTextoEnriquecido" ma:readOnly="false">
      <xsd:simpleType>
        <xsd:restriction base="dms:Unknown"/>
      </xsd:simpleType>
    </xsd:element>
    <xsd:element name="FechaPublicacion" ma:index="4" nillable="true" ma:displayName="FechaPublicacionITCER" ma:default="[today]" ma:format="DateOnly" ma:internalName="FechaPublicacion">
      <xsd:simpleType>
        <xsd:restriction base="dms:DateTime"/>
      </xsd:simpleType>
    </xsd:element>
    <xsd:element name="Portada" ma:index="5" nillable="true" ma:displayName="Portada" ma:format="Image" ma:internalName="Porta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eriodoReferencia" ma:index="6" nillable="true" ma:displayName="PeriodoReferencia" ma:description="Columna de sitio para ingresar el periodo de referencia del documento." ma:internalName="PeriodoReferencia">
      <xsd:simpleType>
        <xsd:restriction base="dms:Text">
          <xsd:maxLength value="255"/>
        </xsd:restriction>
      </xsd:simpleType>
    </xsd:element>
    <xsd:element name="TaxCatchAll" ma:index="16" nillable="true" ma:displayName="Taxonomy Catch All Column" ma:hidden="true" ma:list="{2f789c9d-e4ef-4eb7-8097-56c6eccdb1b4}" ma:internalName="TaxCatchAll" ma:showField="CatchAllData" ma:web="50c9ad05-f14b-4b4b-ac8d-cc1aab761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2f789c9d-e4ef-4eb7-8097-56c6eccdb1b4}" ma:internalName="TaxCatchAllLabel" ma:readOnly="true" ma:showField="CatchAllDataLabel" ma:web="50c9ad05-f14b-4b4b-ac8d-cc1aab761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3abad-067f-4dc2-ab09-89be0e02cd42" elementFormDefault="qualified">
    <xsd:import namespace="http://schemas.microsoft.com/office/2006/documentManagement/types"/>
    <xsd:import namespace="http://schemas.microsoft.com/office/infopath/2007/PartnerControls"/>
    <xsd:element name="MostrarPanelDescargas" ma:index="11" nillable="true" ma:displayName="MostrarPanelDescargas" ma:default="0" ma:internalName="MostrarPanelDescargas">
      <xsd:simpleType>
        <xsd:restriction base="dms:Boolean"/>
      </xsd:simpleType>
    </xsd:element>
    <xsd:element name="PublicacionPrincipal" ma:index="12" nillable="true" ma:displayName="PublicacionPrincipal" ma:default="0" ma:internalName="PublicacionPrincipal">
      <xsd:simpleType>
        <xsd:restriction base="dms:Boolean"/>
      </xsd:simpleType>
    </xsd:element>
    <xsd:element name="a65f39dcc1cc4605a265e41cc5b1805e" ma:index="13" nillable="true" ma:taxonomy="true" ma:internalName="a65f39dcc1cc4605a265e41cc5b1805e" ma:taxonomyFieldName="Etiquetas" ma:displayName="Etiquetas" ma:default="8;#Agregados monetarios|291a5043-31ea-437b-9b47-ca8e08884a90" ma:fieldId="{a65f39dc-c1cc-4605-a265-e41cc5b1805e}" ma:taxonomyMulti="true" ma:sspId="f624eb60-d1e5-4fda-86b2-4442eda4e4b9" ma:termSetId="5e9f7e68-c0fa-484d-a73f-3e4906055f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218e2f12804ff49960f676b33e6077" ma:index="15" nillable="true" ma:taxonomy="true" ma:internalName="k5218e2f12804ff49960f676b33e6077" ma:taxonomyFieldName="Periodicidad" ma:displayName="Periodicidad" ma:default="10;#Mensual|8936001e-3b6d-4849-bfa4-eaaed2965630" ma:fieldId="{45218e2f-1280-4ff4-9960-f676b33e6077}" ma:sspId="f624eb60-d1e5-4fda-86b2-4442eda4e4b9" ma:termSetId="6d386c43-8feb-4bdb-8258-50d4d5bf42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50d1e52690547528a197d25d7743edf" ma:index="17" nillable="true" ma:taxonomy="true" ma:internalName="l50d1e52690547528a197d25d7743edf" ma:taxonomyFieldName="SectoresEconomicos" ma:displayName="SectoresEconomicos" ma:default="27;#Sector real|1c43d441-1527-4536-b2af-42bfacf4c529" ma:fieldId="{550d1e52-6905-4752-8a19-7d25d7743edf}" ma:sspId="f624eb60-d1e5-4fda-86b2-4442eda4e4b9" ma:termSetId="27dc244c-1a59-4dd4-92e8-18cb1d33ed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3600b5ac6a14d83958b1325b7fbb708" ma:index="19" nillable="true" ma:taxonomy="true" ma:internalName="i3600b5ac6a14d83958b1325b7fbb708" ma:taxonomyFieldName="SectoresInteresados" ma:displayName="SectoresInteresados" ma:default="12;#Gobierno|ff408f01-3b58-4bee-bf2a-457cded9f6d0" ma:fieldId="{23600b5a-c6a1-4d83-958b-1325b7fbb708}" ma:taxonomyMulti="true" ma:sspId="f624eb60-d1e5-4fda-86b2-4442eda4e4b9" ma:termSetId="4158e56f-0a12-4722-be18-319139d7c1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6f425ae1f46a4a937a8d8af7f7db7" ma:index="24" nillable="true" ma:taxonomy="true" ma:internalName="k2c6f425ae1f46a4a937a8d8af7f7db7" ma:taxonomyFieldName="Tematica" ma:displayName="Tematica" ma:default="84;#Indice de Precios al Consumidor|55f00ea4-0971-4535-960e-21b1c0323924" ma:fieldId="{42c6f425-ae1f-46a4-a937-a8d8af7f7db7}" ma:sspId="f624eb60-d1e5-4fda-86b2-4442eda4e4b9" ma:termSetId="82b1782f-ebb2-4d47-b482-bc8ee851f0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ipo de contenido"/>
        <xsd:element ref="dc:title" minOccurs="0" maxOccurs="1" ma:index="2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5218e2f12804ff49960f676b33e6077 xmlns="4d53abad-067f-4dc2-ab09-89be0e02cd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Mensual</TermName>
          <TermId xmlns="http://schemas.microsoft.com/office/infopath/2007/PartnerControls">8936001e-3b6d-4849-bfa4-eaaed2965630</TermId>
        </TermInfo>
      </Terms>
    </k5218e2f12804ff49960f676b33e6077>
    <l50d1e52690547528a197d25d7743edf xmlns="4d53abad-067f-4dc2-ab09-89be0e02cd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Sector real</TermName>
          <TermId xmlns="http://schemas.microsoft.com/office/infopath/2007/PartnerControls">1c43d441-1527-4536-b2af-42bfacf4c529</TermId>
        </TermInfo>
      </Terms>
    </l50d1e52690547528a197d25d7743edf>
    <Portada xmlns="50c9ad05-f14b-4b4b-ac8d-cc1aab761679">
      <Url xsi:nil="true"/>
      <Description xsi:nil="true"/>
    </Portada>
    <_dlc_DocId xmlns="4d53abad-067f-4dc2-ab09-89be0e02cd42">5VWPXJC374A3-2047884041-56</_dlc_DocId>
    <TaxCatchAll xmlns="50c9ad05-f14b-4b4b-ac8d-cc1aab761679">
      <Value>27</Value>
      <Value>12</Value>
      <Value>10</Value>
      <Value>8</Value>
      <Value>84</Value>
    </TaxCatchAll>
    <i3600b5ac6a14d83958b1325b7fbb708 xmlns="4d53abad-067f-4dc2-ab09-89be0e02cd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Gobierno</TermName>
          <TermId xmlns="http://schemas.microsoft.com/office/infopath/2007/PartnerControls">ff408f01-3b58-4bee-bf2a-457cded9f6d0</TermId>
        </TermInfo>
      </Terms>
    </i3600b5ac6a14d83958b1325b7fbb708>
    <k2c6f425ae1f46a4a937a8d8af7f7db7 xmlns="4d53abad-067f-4dc2-ab09-89be0e02cd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Indice de Precios al Consumidor</TermName>
          <TermId xmlns="http://schemas.microsoft.com/office/infopath/2007/PartnerControls">55f00ea4-0971-4535-960e-21b1c0323924</TermId>
        </TermInfo>
      </Terms>
    </k2c6f425ae1f46a4a937a8d8af7f7db7>
    <DescripcionTextoEnriquecido xmlns="50c9ad05-f14b-4b4b-ac8d-cc1aab761679" xsi:nil="true"/>
    <NumeroPublicacion xmlns="50c9ad05-f14b-4b4b-ac8d-cc1aab761679" xsi:nil="true"/>
    <PublicacionPrincipal xmlns="4d53abad-067f-4dc2-ab09-89be0e02cd42">false</PublicacionPrincipal>
    <MostrarPanelDescargas xmlns="4d53abad-067f-4dc2-ab09-89be0e02cd42">false</MostrarPanelDescargas>
    <a65f39dcc1cc4605a265e41cc5b1805e xmlns="4d53abad-067f-4dc2-ab09-89be0e02cd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Agregados monetarios</TermName>
          <TermId xmlns="http://schemas.microsoft.com/office/infopath/2007/PartnerControls">291a5043-31ea-437b-9b47-ca8e08884a90</TermId>
        </TermInfo>
      </Terms>
    </a65f39dcc1cc4605a265e41cc5b1805e>
    <PeriodoReferencia xmlns="50c9ad05-f14b-4b4b-ac8d-cc1aab761679" xsi:nil="true"/>
    <_dlc_DocIdUrl xmlns="4d53abad-067f-4dc2-ab09-89be0e02cd42">
      <Url>https://www.bch.hn:10443/estadisticos/GIE/_layouts/15/DocIdRedir.aspx?ID=5VWPXJC374A3-2047884041-56</Url>
      <Description>5VWPXJC374A3-2047884041-56</Description>
    </_dlc_DocIdUrl>
    <FechaPublicacion xmlns="50c9ad05-f14b-4b4b-ac8d-cc1aab761679">2024-09-27T06:00:00+00:00</FechaPublicacion>
  </documentManagement>
</p:properties>
</file>

<file path=customXml/itemProps1.xml><?xml version="1.0" encoding="utf-8"?>
<ds:datastoreItem xmlns:ds="http://schemas.openxmlformats.org/officeDocument/2006/customXml" ds:itemID="{DEB84605-5D83-4F4F-8DA5-F536E1B28442}"/>
</file>

<file path=customXml/itemProps2.xml><?xml version="1.0" encoding="utf-8"?>
<ds:datastoreItem xmlns:ds="http://schemas.openxmlformats.org/officeDocument/2006/customXml" ds:itemID="{88DBF1CF-4D7E-4FC2-B35E-7342D4F58A82}"/>
</file>

<file path=customXml/itemProps3.xml><?xml version="1.0" encoding="utf-8"?>
<ds:datastoreItem xmlns:ds="http://schemas.openxmlformats.org/officeDocument/2006/customXml" ds:itemID="{63233DAA-1F5B-49F8-98E5-2A15A6FFADA0}"/>
</file>

<file path=customXml/itemProps4.xml><?xml version="1.0" encoding="utf-8"?>
<ds:datastoreItem xmlns:ds="http://schemas.openxmlformats.org/officeDocument/2006/customXml" ds:itemID="{EC296B4B-8F36-4AFF-AAFE-33F112736E4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2026-02-27T17:34:41Z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toresEconomicos">
    <vt:lpwstr>27;#Sector real|1c43d441-1527-4536-b2af-42bfacf4c529</vt:lpwstr>
  </property>
  <property fmtid="{D5CDD505-2E9C-101B-9397-08002B2CF9AE}" pid="3" name="Etiquetas">
    <vt:lpwstr>8;#Agregados monetarios|291a5043-31ea-437b-9b47-ca8e08884a90</vt:lpwstr>
  </property>
  <property fmtid="{D5CDD505-2E9C-101B-9397-08002B2CF9AE}" pid="4" name="ContentTypeId">
    <vt:lpwstr>0x010100A5CBAA288346DF4BBEA9C2B9DE0F51FC00B9163D5C544B084CB4B7601475598273</vt:lpwstr>
  </property>
  <property fmtid="{D5CDD505-2E9C-101B-9397-08002B2CF9AE}" pid="5" name="Periodicidad">
    <vt:lpwstr>10;#Mensual|8936001e-3b6d-4849-bfa4-eaaed2965630</vt:lpwstr>
  </property>
  <property fmtid="{D5CDD505-2E9C-101B-9397-08002B2CF9AE}" pid="6" name="_dlc_DocIdItemGuid">
    <vt:lpwstr>94042f58-f872-415c-913f-c8a44bc09906</vt:lpwstr>
  </property>
  <property fmtid="{D5CDD505-2E9C-101B-9397-08002B2CF9AE}" pid="7" name="SectoresInteresados">
    <vt:lpwstr>12;#Gobierno|ff408f01-3b58-4bee-bf2a-457cded9f6d0</vt:lpwstr>
  </property>
  <property fmtid="{D5CDD505-2E9C-101B-9397-08002B2CF9AE}" pid="8" name="Tematica">
    <vt:lpwstr>84;#Indice de Precios al Consumidor|55f00ea4-0971-4535-960e-21b1c0323924</vt:lpwstr>
  </property>
</Properties>
</file>